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60" yWindow="240" windowWidth="13800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2" i="1" l="1"/>
  <c r="G22" i="1"/>
  <c r="F22" i="1"/>
  <c r="H20" i="1"/>
  <c r="I15" i="1"/>
  <c r="H14" i="1"/>
  <c r="G14" i="1"/>
  <c r="F14" i="1"/>
  <c r="H10" i="1"/>
  <c r="G10" i="1"/>
  <c r="F10" i="1"/>
  <c r="I9" i="1"/>
</calcChain>
</file>

<file path=xl/sharedStrings.xml><?xml version="1.0" encoding="utf-8"?>
<sst xmlns="http://schemas.openxmlformats.org/spreadsheetml/2006/main" count="41" uniqueCount="33">
  <si>
    <t>Согласовано:</t>
  </si>
  <si>
    <t>Утверждаю:</t>
  </si>
  <si>
    <t>Директор МАУ "ЦЗП"</t>
  </si>
  <si>
    <t>ДНЕВНОЕ МЕНЮ на 25 мая 2021 г</t>
  </si>
  <si>
    <t xml:space="preserve">для обучающихся </t>
  </si>
  <si>
    <t>№ по сборнику рецептур</t>
  </si>
  <si>
    <t>День 2</t>
  </si>
  <si>
    <t>Выход блюда, г</t>
  </si>
  <si>
    <t>Энергетическая ценность, ккал</t>
  </si>
  <si>
    <t>Завтрак</t>
  </si>
  <si>
    <t>7-11 лет</t>
  </si>
  <si>
    <t>Закуска</t>
  </si>
  <si>
    <t>Огурец конс.</t>
  </si>
  <si>
    <t>Горячее Блюдо</t>
  </si>
  <si>
    <t>Сосиска отварная</t>
  </si>
  <si>
    <t>Гарнир</t>
  </si>
  <si>
    <t>Макароны отварные</t>
  </si>
  <si>
    <t>Горячий напиток</t>
  </si>
  <si>
    <t>Какао с молоком</t>
  </si>
  <si>
    <t>Хлеб</t>
  </si>
  <si>
    <t>пр. пр.</t>
  </si>
  <si>
    <t>Хлеб Дарницкий с микрон.</t>
  </si>
  <si>
    <t>Обед</t>
  </si>
  <si>
    <t>Салат свекольный с рас.масл.</t>
  </si>
  <si>
    <t>1 блюдо</t>
  </si>
  <si>
    <t xml:space="preserve">Щи из св.капусты </t>
  </si>
  <si>
    <t>2 блюдо</t>
  </si>
  <si>
    <t>Плов из курицы</t>
  </si>
  <si>
    <t>Напиток</t>
  </si>
  <si>
    <t>Напиток из ягод</t>
  </si>
  <si>
    <t>Хлеб пшеничный</t>
  </si>
  <si>
    <t>Сладкое</t>
  </si>
  <si>
    <t>Печенье "Юбилейное"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</si>
</sst>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2" fontId="1" fillId="0" borderId="0" xfId="0" applyNumberFormat="1" applyFont="1" applyBorder="1"/>
    <xf numFmtId="0" fontId="3" fillId="0" borderId="0" xfId="0" applyFont="1" applyBorder="1"/>
    <xf numFmtId="0" fontId="1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/>
    <xf numFmtId="2" fontId="3" fillId="0" borderId="0" xfId="0" applyNumberFormat="1" applyFont="1" applyBorder="1"/>
    <xf numFmtId="2" fontId="1" fillId="0" borderId="0" xfId="0" applyNumberFormat="1" applyFont="1"/>
    <xf numFmtId="0" fontId="5" fillId="0" borderId="0" xfId="0" applyFont="1" applyBorder="1" applyAlignment="1">
      <alignment horizontal="left" vertical="top"/>
    </xf>
    <xf numFmtId="2" fontId="3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2" fontId="2" fillId="0" borderId="11" xfId="0" applyNumberFormat="1" applyFont="1" applyBorder="1" applyAlignment="1"/>
    <xf numFmtId="0" fontId="2" fillId="0" borderId="12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/>
    <xf numFmtId="0" fontId="1" fillId="0" borderId="15" xfId="0" applyFont="1" applyBorder="1" applyAlignment="1">
      <alignment horizontal="left"/>
    </xf>
    <xf numFmtId="2" fontId="1" fillId="0" borderId="16" xfId="0" applyNumberFormat="1" applyFont="1" applyBorder="1"/>
    <xf numFmtId="2" fontId="1" fillId="0" borderId="17" xfId="0" applyNumberFormat="1" applyFont="1" applyBorder="1" applyAlignment="1"/>
    <xf numFmtId="0" fontId="1" fillId="0" borderId="18" xfId="0" applyFont="1" applyBorder="1" applyAlignment="1">
      <alignment horizontal="left"/>
    </xf>
    <xf numFmtId="0" fontId="1" fillId="0" borderId="16" xfId="0" applyFont="1" applyBorder="1" applyAlignment="1"/>
    <xf numFmtId="0" fontId="1" fillId="0" borderId="16" xfId="0" applyFont="1" applyBorder="1" applyAlignment="1">
      <alignment horizontal="left"/>
    </xf>
    <xf numFmtId="2" fontId="1" fillId="0" borderId="19" xfId="0" applyNumberFormat="1" applyFont="1" applyBorder="1" applyAlignment="1"/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/>
    <xf numFmtId="0" fontId="1" fillId="0" borderId="22" xfId="0" applyFont="1" applyBorder="1" applyAlignment="1">
      <alignment horizontal="left"/>
    </xf>
    <xf numFmtId="2" fontId="1" fillId="0" borderId="22" xfId="0" applyNumberFormat="1" applyFont="1" applyBorder="1"/>
    <xf numFmtId="2" fontId="3" fillId="0" borderId="23" xfId="0" applyNumberFormat="1" applyFont="1" applyBorder="1"/>
    <xf numFmtId="0" fontId="2" fillId="0" borderId="24" xfId="0" applyFont="1" applyBorder="1" applyAlignment="1">
      <alignment horizontal="center" vertical="center" textRotation="90"/>
    </xf>
    <xf numFmtId="49" fontId="3" fillId="0" borderId="9" xfId="0" applyNumberFormat="1" applyFont="1" applyBorder="1"/>
    <xf numFmtId="2" fontId="4" fillId="0" borderId="11" xfId="0" applyNumberFormat="1" applyFont="1" applyBorder="1"/>
    <xf numFmtId="0" fontId="2" fillId="0" borderId="25" xfId="0" applyFont="1" applyBorder="1" applyAlignment="1">
      <alignment horizontal="center" vertical="center" textRotation="90"/>
    </xf>
    <xf numFmtId="0" fontId="1" fillId="0" borderId="16" xfId="0" applyFont="1" applyFill="1" applyBorder="1" applyAlignment="1"/>
    <xf numFmtId="0" fontId="1" fillId="0" borderId="16" xfId="0" applyFont="1" applyFill="1" applyBorder="1" applyAlignment="1">
      <alignment horizontal="left"/>
    </xf>
    <xf numFmtId="2" fontId="1" fillId="0" borderId="16" xfId="0" applyNumberFormat="1" applyFont="1" applyFill="1" applyBorder="1"/>
    <xf numFmtId="2" fontId="1" fillId="0" borderId="19" xfId="0" applyNumberFormat="1" applyFont="1" applyFill="1" applyBorder="1" applyAlignment="1"/>
    <xf numFmtId="0" fontId="1" fillId="0" borderId="26" xfId="0" applyFont="1" applyBorder="1" applyAlignment="1">
      <alignment horizontal="left"/>
    </xf>
    <xf numFmtId="0" fontId="1" fillId="0" borderId="22" xfId="0" applyFont="1" applyFill="1" applyBorder="1" applyAlignment="1"/>
    <xf numFmtId="0" fontId="1" fillId="0" borderId="22" xfId="0" applyFont="1" applyFill="1" applyBorder="1" applyAlignment="1">
      <alignment horizontal="left"/>
    </xf>
    <xf numFmtId="2" fontId="1" fillId="0" borderId="22" xfId="0" applyNumberFormat="1" applyFont="1" applyFill="1" applyBorder="1"/>
    <xf numFmtId="2" fontId="1" fillId="0" borderId="23" xfId="0" applyNumberFormat="1" applyFont="1" applyFill="1" applyBorder="1" applyAlignment="1"/>
    <xf numFmtId="0" fontId="7" fillId="0" borderId="0" xfId="0" applyFont="1" applyBorder="1"/>
    <xf numFmtId="49" fontId="3" fillId="0" borderId="0" xfId="0" applyNumberFormat="1" applyFont="1" applyBorder="1"/>
    <xf numFmtId="2" fontId="8" fillId="0" borderId="0" xfId="0" applyNumberFormat="1" applyFont="1" applyBorder="1"/>
    <xf numFmtId="0" fontId="3" fillId="0" borderId="0" xfId="0" applyFont="1" applyBorder="1" applyAlignment="1"/>
    <xf numFmtId="0" fontId="4" fillId="0" borderId="0" xfId="0" applyFont="1" applyBorder="1" applyAlignment="1"/>
    <xf numFmtId="2" fontId="3" fillId="0" borderId="0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B28" sqref="B28"/>
    </sheetView>
  </sheetViews>
  <sheetFormatPr defaultRowHeight="15" x14ac:dyDescent="0.25"/>
  <cols>
    <col min="4" max="4" width="27.7109375" customWidth="1"/>
  </cols>
  <sheetData>
    <row r="1" spans="1:9" x14ac:dyDescent="0.25">
      <c r="A1" s="1"/>
      <c r="B1" s="1"/>
      <c r="C1" s="1"/>
      <c r="D1" s="2"/>
      <c r="E1" s="2"/>
      <c r="F1" s="2"/>
      <c r="G1" s="2"/>
      <c r="H1" s="2"/>
      <c r="I1" s="3"/>
    </row>
    <row r="2" spans="1:9" x14ac:dyDescent="0.25">
      <c r="A2" s="4" t="s">
        <v>0</v>
      </c>
      <c r="B2" s="4"/>
      <c r="C2" s="5"/>
      <c r="D2" s="6"/>
      <c r="E2" s="7"/>
      <c r="F2" s="8" t="s">
        <v>1</v>
      </c>
      <c r="G2" s="6"/>
      <c r="H2" s="7"/>
      <c r="I2" s="9"/>
    </row>
    <row r="3" spans="1:9" x14ac:dyDescent="0.25">
      <c r="A3" s="4"/>
      <c r="B3" s="4"/>
      <c r="C3" s="5"/>
      <c r="D3" s="6"/>
      <c r="E3" s="7"/>
      <c r="F3" s="8" t="s">
        <v>2</v>
      </c>
      <c r="G3" s="6"/>
      <c r="H3" s="7"/>
      <c r="I3" s="9"/>
    </row>
    <row r="4" spans="1:9" x14ac:dyDescent="0.25">
      <c r="A4" s="5"/>
      <c r="B4" s="5"/>
      <c r="C4" s="5"/>
      <c r="D4" s="7"/>
      <c r="E4" s="10"/>
      <c r="F4" s="7"/>
      <c r="G4" s="7"/>
      <c r="H4" s="7"/>
      <c r="I4" s="11"/>
    </row>
    <row r="5" spans="1:9" x14ac:dyDescent="0.25">
      <c r="A5" s="5"/>
      <c r="B5" s="5"/>
      <c r="C5" s="5"/>
      <c r="D5" s="12" t="s">
        <v>3</v>
      </c>
      <c r="E5" s="4"/>
      <c r="F5" s="12"/>
      <c r="G5" s="12"/>
      <c r="H5" s="12"/>
      <c r="I5" s="8"/>
    </row>
    <row r="6" spans="1:9" x14ac:dyDescent="0.25">
      <c r="A6" s="1"/>
      <c r="B6" s="1"/>
      <c r="C6" s="1"/>
      <c r="D6" s="12" t="s">
        <v>4</v>
      </c>
      <c r="E6" s="4"/>
      <c r="F6" s="12"/>
      <c r="G6" s="12"/>
      <c r="H6" s="12"/>
      <c r="I6" s="8"/>
    </row>
    <row r="7" spans="1:9" ht="15.75" thickBot="1" x14ac:dyDescent="0.3">
      <c r="A7" s="1"/>
      <c r="B7" s="1"/>
      <c r="C7" s="1"/>
      <c r="D7" s="6"/>
      <c r="E7" s="4"/>
      <c r="F7" s="6"/>
      <c r="G7" s="6"/>
      <c r="H7" s="6"/>
      <c r="I7" s="8"/>
    </row>
    <row r="8" spans="1:9" ht="60.75" thickBot="1" x14ac:dyDescent="0.3">
      <c r="A8" s="13"/>
      <c r="B8" s="14"/>
      <c r="C8" s="13" t="s">
        <v>5</v>
      </c>
      <c r="D8" s="15" t="s">
        <v>6</v>
      </c>
      <c r="E8" s="16" t="s">
        <v>7</v>
      </c>
      <c r="F8" s="17"/>
      <c r="G8" s="17"/>
      <c r="H8" s="17"/>
      <c r="I8" s="18" t="s">
        <v>8</v>
      </c>
    </row>
    <row r="9" spans="1:9" x14ac:dyDescent="0.25">
      <c r="A9" s="19" t="s">
        <v>9</v>
      </c>
      <c r="B9" s="20"/>
      <c r="C9" s="21"/>
      <c r="D9" s="22" t="s">
        <v>10</v>
      </c>
      <c r="E9" s="23"/>
      <c r="F9" s="24"/>
      <c r="G9" s="24"/>
      <c r="H9" s="24"/>
      <c r="I9" s="25">
        <f>SUM(I10:I14)</f>
        <v>549.54999999999995</v>
      </c>
    </row>
    <row r="10" spans="1:9" x14ac:dyDescent="0.25">
      <c r="A10" s="26"/>
      <c r="B10" s="27" t="s">
        <v>11</v>
      </c>
      <c r="C10" s="28">
        <v>70</v>
      </c>
      <c r="D10" s="29" t="s">
        <v>12</v>
      </c>
      <c r="E10" s="30">
        <v>30</v>
      </c>
      <c r="F10" s="31">
        <f>0.4/50*30</f>
        <v>0.24</v>
      </c>
      <c r="G10" s="31">
        <f>0.05/50*30</f>
        <v>0.03</v>
      </c>
      <c r="H10" s="31">
        <f>0.85/50*30</f>
        <v>0.51</v>
      </c>
      <c r="I10" s="32">
        <v>3</v>
      </c>
    </row>
    <row r="11" spans="1:9" x14ac:dyDescent="0.25">
      <c r="A11" s="26"/>
      <c r="B11" s="27" t="s">
        <v>13</v>
      </c>
      <c r="C11" s="33">
        <v>243</v>
      </c>
      <c r="D11" s="34" t="s">
        <v>14</v>
      </c>
      <c r="E11" s="35">
        <v>50</v>
      </c>
      <c r="F11" s="31">
        <v>5.53</v>
      </c>
      <c r="G11" s="31">
        <v>11.42</v>
      </c>
      <c r="H11" s="31">
        <v>0.21</v>
      </c>
      <c r="I11" s="36">
        <v>120.2</v>
      </c>
    </row>
    <row r="12" spans="1:9" x14ac:dyDescent="0.25">
      <c r="A12" s="26"/>
      <c r="B12" s="27" t="s">
        <v>15</v>
      </c>
      <c r="C12" s="33">
        <v>309</v>
      </c>
      <c r="D12" s="34" t="s">
        <v>16</v>
      </c>
      <c r="E12" s="35">
        <v>150</v>
      </c>
      <c r="F12" s="31">
        <v>5.52</v>
      </c>
      <c r="G12" s="31">
        <v>4.5</v>
      </c>
      <c r="H12" s="31">
        <v>26.45</v>
      </c>
      <c r="I12" s="36">
        <v>168.45</v>
      </c>
    </row>
    <row r="13" spans="1:9" x14ac:dyDescent="0.25">
      <c r="A13" s="26"/>
      <c r="B13" s="37" t="s">
        <v>17</v>
      </c>
      <c r="C13" s="33">
        <v>382</v>
      </c>
      <c r="D13" s="34" t="s">
        <v>18</v>
      </c>
      <c r="E13" s="35">
        <v>200</v>
      </c>
      <c r="F13" s="31">
        <v>4.08</v>
      </c>
      <c r="G13" s="31">
        <v>3.54</v>
      </c>
      <c r="H13" s="31">
        <v>17.600000000000001</v>
      </c>
      <c r="I13" s="36">
        <v>118.6</v>
      </c>
    </row>
    <row r="14" spans="1:9" ht="15.75" thickBot="1" x14ac:dyDescent="0.3">
      <c r="A14" s="26"/>
      <c r="B14" s="38" t="s">
        <v>19</v>
      </c>
      <c r="C14" s="39" t="s">
        <v>20</v>
      </c>
      <c r="D14" s="40" t="s">
        <v>21</v>
      </c>
      <c r="E14" s="41">
        <v>70</v>
      </c>
      <c r="F14" s="42">
        <f>3.36/60*70</f>
        <v>3.92</v>
      </c>
      <c r="G14" s="42">
        <f>0.66/60*70</f>
        <v>0.77000000000000013</v>
      </c>
      <c r="H14" s="42">
        <f>33/60*70</f>
        <v>38.5</v>
      </c>
      <c r="I14" s="43">
        <v>139.30000000000001</v>
      </c>
    </row>
    <row r="15" spans="1:9" x14ac:dyDescent="0.25">
      <c r="A15" s="44" t="s">
        <v>22</v>
      </c>
      <c r="B15" s="21"/>
      <c r="C15" s="21"/>
      <c r="D15" s="22" t="s">
        <v>10</v>
      </c>
      <c r="E15" s="45"/>
      <c r="F15" s="24"/>
      <c r="G15" s="24"/>
      <c r="H15" s="24"/>
      <c r="I15" s="46">
        <f>SUM(I16:I22)</f>
        <v>720.6</v>
      </c>
    </row>
    <row r="16" spans="1:9" x14ac:dyDescent="0.25">
      <c r="A16" s="47"/>
      <c r="B16" s="33" t="s">
        <v>11</v>
      </c>
      <c r="C16" s="33">
        <v>52</v>
      </c>
      <c r="D16" s="34" t="s">
        <v>23</v>
      </c>
      <c r="E16" s="35">
        <v>60</v>
      </c>
      <c r="F16" s="31">
        <v>0.85</v>
      </c>
      <c r="G16" s="31">
        <v>3.61</v>
      </c>
      <c r="H16" s="31">
        <v>4.96</v>
      </c>
      <c r="I16" s="36">
        <v>55.68</v>
      </c>
    </row>
    <row r="17" spans="1:9" x14ac:dyDescent="0.25">
      <c r="A17" s="47"/>
      <c r="B17" s="33" t="s">
        <v>24</v>
      </c>
      <c r="C17" s="33">
        <v>87</v>
      </c>
      <c r="D17" s="34" t="s">
        <v>25</v>
      </c>
      <c r="E17" s="35">
        <v>250</v>
      </c>
      <c r="F17" s="31">
        <v>1.76</v>
      </c>
      <c r="G17" s="31">
        <v>4.88</v>
      </c>
      <c r="H17" s="31">
        <v>5.9</v>
      </c>
      <c r="I17" s="36">
        <v>80</v>
      </c>
    </row>
    <row r="18" spans="1:9" x14ac:dyDescent="0.25">
      <c r="A18" s="47"/>
      <c r="B18" s="33" t="s">
        <v>26</v>
      </c>
      <c r="C18" s="33">
        <v>291</v>
      </c>
      <c r="D18" s="48" t="s">
        <v>27</v>
      </c>
      <c r="E18" s="49">
        <v>180</v>
      </c>
      <c r="F18" s="50">
        <v>15.25</v>
      </c>
      <c r="G18" s="50">
        <v>9.42</v>
      </c>
      <c r="H18" s="50">
        <v>32.159999999999997</v>
      </c>
      <c r="I18" s="51">
        <v>274.8</v>
      </c>
    </row>
    <row r="19" spans="1:9" x14ac:dyDescent="0.25">
      <c r="A19" s="47"/>
      <c r="B19" s="33" t="s">
        <v>28</v>
      </c>
      <c r="C19" s="33">
        <v>345</v>
      </c>
      <c r="D19" s="34" t="s">
        <v>29</v>
      </c>
      <c r="E19" s="35">
        <v>200</v>
      </c>
      <c r="F19" s="31">
        <v>0.52</v>
      </c>
      <c r="G19" s="31">
        <v>0.18</v>
      </c>
      <c r="H19" s="31">
        <v>28.86</v>
      </c>
      <c r="I19" s="36">
        <v>122.6</v>
      </c>
    </row>
    <row r="20" spans="1:9" x14ac:dyDescent="0.25">
      <c r="A20" s="47"/>
      <c r="B20" s="33" t="s">
        <v>19</v>
      </c>
      <c r="C20" s="33" t="s">
        <v>20</v>
      </c>
      <c r="D20" s="34" t="s">
        <v>21</v>
      </c>
      <c r="E20" s="35">
        <v>40</v>
      </c>
      <c r="F20" s="31">
        <v>2.2400000000000002</v>
      </c>
      <c r="G20" s="31">
        <v>0.44</v>
      </c>
      <c r="H20" s="31">
        <f>0.96+18.8</f>
        <v>19.760000000000002</v>
      </c>
      <c r="I20" s="36">
        <v>78.400000000000006</v>
      </c>
    </row>
    <row r="21" spans="1:9" x14ac:dyDescent="0.25">
      <c r="A21" s="47"/>
      <c r="B21" s="33" t="s">
        <v>19</v>
      </c>
      <c r="C21" s="33" t="s">
        <v>20</v>
      </c>
      <c r="D21" s="34" t="s">
        <v>30</v>
      </c>
      <c r="E21" s="35">
        <v>20</v>
      </c>
      <c r="F21" s="31">
        <v>1.36</v>
      </c>
      <c r="G21" s="31">
        <v>0.16</v>
      </c>
      <c r="H21" s="31">
        <v>8.84</v>
      </c>
      <c r="I21" s="36">
        <v>46.12</v>
      </c>
    </row>
    <row r="22" spans="1:9" ht="15.75" thickBot="1" x14ac:dyDescent="0.3">
      <c r="A22" s="47"/>
      <c r="B22" s="52" t="s">
        <v>31</v>
      </c>
      <c r="C22" s="39" t="s">
        <v>20</v>
      </c>
      <c r="D22" s="53" t="s">
        <v>32</v>
      </c>
      <c r="E22" s="54">
        <v>20</v>
      </c>
      <c r="F22" s="55">
        <f>4*0.2</f>
        <v>0.8</v>
      </c>
      <c r="G22" s="55">
        <f>28*0.2</f>
        <v>5.6000000000000005</v>
      </c>
      <c r="H22" s="55">
        <f>63*0.2</f>
        <v>12.600000000000001</v>
      </c>
      <c r="I22" s="56">
        <v>63</v>
      </c>
    </row>
    <row r="23" spans="1:9" x14ac:dyDescent="0.25">
      <c r="A23" s="1"/>
      <c r="B23" s="1"/>
      <c r="C23" s="1"/>
      <c r="D23" s="57"/>
      <c r="E23" s="58"/>
      <c r="F23" s="57"/>
      <c r="G23" s="57"/>
      <c r="H23" s="57"/>
      <c r="I23" s="59"/>
    </row>
    <row r="24" spans="1:9" x14ac:dyDescent="0.25">
      <c r="A24" s="1"/>
      <c r="B24" s="60"/>
      <c r="C24" s="1"/>
      <c r="D24" s="61"/>
      <c r="E24" s="7"/>
      <c r="F24" s="61"/>
      <c r="G24" s="61"/>
      <c r="H24" s="61"/>
      <c r="I24" s="62"/>
    </row>
  </sheetData>
  <mergeCells count="2">
    <mergeCell ref="A9:A14"/>
    <mergeCell ref="A15:A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kazmina</dc:creator>
  <cp:lastModifiedBy>kazmina</cp:lastModifiedBy>
  <dcterms:created xsi:type="dcterms:W3CDTF">2021-05-31T08:25:34Z</dcterms:created>
  <dcterms:modified xsi:type="dcterms:W3CDTF">2021-05-31T08:26:12Z</dcterms:modified>
</cp:coreProperties>
</file>