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870" yWindow="180" windowWidth="13290" windowHeight="1260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16" i="1" l="1"/>
  <c r="G16" i="1"/>
  <c r="F16" i="1"/>
  <c r="H15" i="1"/>
  <c r="G15" i="1"/>
  <c r="F15" i="1"/>
  <c r="I13" i="1"/>
  <c r="H10" i="1"/>
  <c r="G10" i="1"/>
  <c r="F10" i="1"/>
  <c r="I8" i="1"/>
</calcChain>
</file>

<file path=xl/sharedStrings.xml><?xml version="1.0" encoding="utf-8"?>
<sst xmlns="http://schemas.openxmlformats.org/spreadsheetml/2006/main" count="39" uniqueCount="34">
  <si>
    <t>Согласовано:</t>
  </si>
  <si>
    <t>Утверждаю:</t>
  </si>
  <si>
    <t>Директор МАУ "ЦЗП"</t>
  </si>
  <si>
    <t>ДНЕВНОЕ МЕНЮ на 21 мая 2021 г</t>
  </si>
  <si>
    <t xml:space="preserve">для обучающихся </t>
  </si>
  <si>
    <t>№ по сборнику рецептур</t>
  </si>
  <si>
    <t>День 10</t>
  </si>
  <si>
    <t>Выход блюда, г</t>
  </si>
  <si>
    <t>Энергетическая ценность, ккал</t>
  </si>
  <si>
    <t>Завтрак</t>
  </si>
  <si>
    <t>7-11 лет</t>
  </si>
  <si>
    <t>Закуска</t>
  </si>
  <si>
    <t>пр. пр.</t>
  </si>
  <si>
    <t>Десерт молочный</t>
  </si>
  <si>
    <t>Горячее блюдо</t>
  </si>
  <si>
    <t>Оладьи со сгущ.молоком</t>
  </si>
  <si>
    <t>Горячий напиток</t>
  </si>
  <si>
    <t>Отвар шиповника</t>
  </si>
  <si>
    <t>Свежие фрукты</t>
  </si>
  <si>
    <t>Апельсины свежие</t>
  </si>
  <si>
    <t>Обед</t>
  </si>
  <si>
    <t>Салат из свеклы с зел.горош.</t>
  </si>
  <si>
    <t>1 блюдо</t>
  </si>
  <si>
    <t>Суп-лапша домашняя</t>
  </si>
  <si>
    <t>2 блюдо</t>
  </si>
  <si>
    <t>ТУ/330</t>
  </si>
  <si>
    <t>Ежик из оленины с соусом</t>
  </si>
  <si>
    <t>Гарнир</t>
  </si>
  <si>
    <t>Капуста тушеная</t>
  </si>
  <si>
    <t>Напиток</t>
  </si>
  <si>
    <t>Напиток клюквенный</t>
  </si>
  <si>
    <t xml:space="preserve">Хлеб </t>
  </si>
  <si>
    <t>Хлеб пшеничный</t>
  </si>
  <si>
    <t>Хлеб "Дарницкий" с микрон.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</si>
</sst>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7"/>
      <color indexed="8"/>
      <name val="Calibri"/>
      <family val="2"/>
      <charset val="204"/>
    </font>
    <font>
      <b/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3" fillId="0" borderId="0" xfId="0" applyFont="1" applyBorder="1"/>
    <xf numFmtId="0" fontId="1" fillId="0" borderId="0" xfId="0" applyFont="1" applyAlignment="1">
      <alignment horizontal="left"/>
    </xf>
    <xf numFmtId="0" fontId="4" fillId="0" borderId="0" xfId="0" applyFont="1" applyBorder="1"/>
    <xf numFmtId="0" fontId="1" fillId="0" borderId="0" xfId="0" applyFont="1"/>
    <xf numFmtId="2" fontId="3" fillId="0" borderId="0" xfId="0" applyNumberFormat="1" applyFont="1" applyBorder="1"/>
    <xf numFmtId="2" fontId="1" fillId="0" borderId="0" xfId="0" applyNumberFormat="1" applyFont="1"/>
    <xf numFmtId="0" fontId="5" fillId="0" borderId="0" xfId="0" applyFont="1" applyBorder="1" applyAlignment="1">
      <alignment horizontal="left" vertical="top"/>
    </xf>
    <xf numFmtId="2" fontId="3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2" fontId="4" fillId="0" borderId="5" xfId="0" applyNumberFormat="1" applyFont="1" applyBorder="1" applyAlignment="1">
      <alignment horizontal="center" wrapText="1"/>
    </xf>
    <xf numFmtId="0" fontId="2" fillId="0" borderId="6" xfId="0" applyFont="1" applyBorder="1" applyAlignment="1">
      <alignment horizontal="center" vertical="center" textRotation="90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4" fillId="0" borderId="9" xfId="0" applyFont="1" applyBorder="1" applyAlignment="1">
      <alignment horizontal="center"/>
    </xf>
    <xf numFmtId="0" fontId="3" fillId="0" borderId="9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2" fontId="4" fillId="0" borderId="11" xfId="0" applyNumberFormat="1" applyFont="1" applyBorder="1"/>
    <xf numFmtId="0" fontId="2" fillId="0" borderId="12" xfId="0" applyFont="1" applyBorder="1" applyAlignment="1">
      <alignment horizontal="center" vertical="center" textRotation="90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/>
    <xf numFmtId="0" fontId="1" fillId="0" borderId="15" xfId="0" applyFont="1" applyBorder="1" applyAlignment="1">
      <alignment horizontal="left"/>
    </xf>
    <xf numFmtId="2" fontId="1" fillId="0" borderId="15" xfId="0" applyNumberFormat="1" applyFont="1" applyBorder="1"/>
    <xf numFmtId="2" fontId="1" fillId="0" borderId="15" xfId="0" applyNumberFormat="1" applyFont="1" applyFill="1" applyBorder="1"/>
    <xf numFmtId="2" fontId="1" fillId="0" borderId="16" xfId="0" applyNumberFormat="1" applyFont="1" applyBorder="1" applyAlignment="1"/>
    <xf numFmtId="0" fontId="1" fillId="0" borderId="15" xfId="0" applyFont="1" applyFill="1" applyBorder="1" applyAlignment="1"/>
    <xf numFmtId="0" fontId="1" fillId="0" borderId="15" xfId="0" applyFont="1" applyFill="1" applyBorder="1" applyAlignment="1">
      <alignment horizontal="left"/>
    </xf>
    <xf numFmtId="2" fontId="1" fillId="0" borderId="16" xfId="0" applyNumberFormat="1" applyFont="1" applyFill="1" applyBorder="1" applyAlignment="1"/>
    <xf numFmtId="0" fontId="1" fillId="0" borderId="17" xfId="0" applyFont="1" applyBorder="1" applyAlignment="1"/>
    <xf numFmtId="0" fontId="2" fillId="0" borderId="18" xfId="0" applyFont="1" applyBorder="1" applyAlignment="1">
      <alignment horizontal="center" vertical="center" textRotation="90"/>
    </xf>
    <xf numFmtId="49" fontId="3" fillId="0" borderId="9" xfId="0" applyNumberFormat="1" applyFont="1" applyBorder="1" applyAlignment="1">
      <alignment horizontal="left"/>
    </xf>
    <xf numFmtId="0" fontId="2" fillId="0" borderId="19" xfId="0" applyFont="1" applyBorder="1" applyAlignment="1">
      <alignment horizontal="center" vertical="center" textRotation="90"/>
    </xf>
    <xf numFmtId="2" fontId="1" fillId="0" borderId="20" xfId="0" applyNumberFormat="1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workbookViewId="0">
      <selection activeCell="D26" sqref="D26"/>
    </sheetView>
  </sheetViews>
  <sheetFormatPr defaultRowHeight="15" x14ac:dyDescent="0.25"/>
  <cols>
    <col min="4" max="4" width="27.85546875" customWidth="1"/>
  </cols>
  <sheetData>
    <row r="1" spans="1:9" x14ac:dyDescent="0.25">
      <c r="A1" s="1" t="s">
        <v>0</v>
      </c>
      <c r="B1" s="1"/>
      <c r="C1" s="2"/>
      <c r="D1" s="3"/>
      <c r="E1" s="4"/>
      <c r="F1" s="5" t="s">
        <v>1</v>
      </c>
      <c r="G1" s="3"/>
      <c r="H1" s="4"/>
      <c r="I1" s="6"/>
    </row>
    <row r="2" spans="1:9" x14ac:dyDescent="0.25">
      <c r="A2" s="1"/>
      <c r="B2" s="1"/>
      <c r="C2" s="2"/>
      <c r="D2" s="3"/>
      <c r="E2" s="4"/>
      <c r="F2" s="5" t="s">
        <v>2</v>
      </c>
      <c r="G2" s="3"/>
      <c r="H2" s="4"/>
      <c r="I2" s="6"/>
    </row>
    <row r="3" spans="1:9" x14ac:dyDescent="0.25">
      <c r="A3" s="2"/>
      <c r="B3" s="2"/>
      <c r="C3" s="2"/>
      <c r="D3" s="4"/>
      <c r="E3" s="7"/>
      <c r="F3" s="4"/>
      <c r="G3" s="4"/>
      <c r="H3" s="4"/>
      <c r="I3" s="8"/>
    </row>
    <row r="4" spans="1:9" x14ac:dyDescent="0.25">
      <c r="A4" s="2"/>
      <c r="B4" s="2"/>
      <c r="C4" s="2"/>
      <c r="D4" s="9" t="s">
        <v>3</v>
      </c>
      <c r="E4" s="1"/>
      <c r="F4" s="9"/>
      <c r="G4" s="9"/>
      <c r="H4" s="9"/>
      <c r="I4" s="5"/>
    </row>
    <row r="5" spans="1:9" x14ac:dyDescent="0.25">
      <c r="A5" s="10"/>
      <c r="B5" s="10"/>
      <c r="C5" s="10"/>
      <c r="D5" s="9" t="s">
        <v>4</v>
      </c>
      <c r="E5" s="1"/>
      <c r="F5" s="9"/>
      <c r="G5" s="9"/>
      <c r="H5" s="9"/>
      <c r="I5" s="5"/>
    </row>
    <row r="6" spans="1:9" ht="15.75" thickBot="1" x14ac:dyDescent="0.3">
      <c r="A6" s="10"/>
      <c r="B6" s="10"/>
      <c r="C6" s="10"/>
      <c r="D6" s="3"/>
      <c r="E6" s="1"/>
      <c r="F6" s="3"/>
      <c r="G6" s="3"/>
      <c r="H6" s="3"/>
      <c r="I6" s="5"/>
    </row>
    <row r="7" spans="1:9" ht="60.75" thickBot="1" x14ac:dyDescent="0.3">
      <c r="A7" s="11"/>
      <c r="B7" s="11"/>
      <c r="C7" s="12" t="s">
        <v>5</v>
      </c>
      <c r="D7" s="13" t="s">
        <v>6</v>
      </c>
      <c r="E7" s="14" t="s">
        <v>7</v>
      </c>
      <c r="F7" s="15"/>
      <c r="G7" s="15"/>
      <c r="H7" s="15"/>
      <c r="I7" s="16" t="s">
        <v>8</v>
      </c>
    </row>
    <row r="8" spans="1:9" x14ac:dyDescent="0.25">
      <c r="A8" s="17" t="s">
        <v>9</v>
      </c>
      <c r="B8" s="18"/>
      <c r="C8" s="19"/>
      <c r="D8" s="20" t="s">
        <v>10</v>
      </c>
      <c r="E8" s="21"/>
      <c r="F8" s="22"/>
      <c r="G8" s="22"/>
      <c r="H8" s="22"/>
      <c r="I8" s="23">
        <f>SUM(I9:I11)</f>
        <v>580.30000000000007</v>
      </c>
    </row>
    <row r="9" spans="1:9" x14ac:dyDescent="0.25">
      <c r="A9" s="24"/>
      <c r="B9" s="25" t="s">
        <v>11</v>
      </c>
      <c r="C9" s="26" t="s">
        <v>12</v>
      </c>
      <c r="D9" s="27" t="s">
        <v>13</v>
      </c>
      <c r="E9" s="28">
        <v>50</v>
      </c>
      <c r="F9" s="29">
        <v>5.0999999999999996</v>
      </c>
      <c r="G9" s="29">
        <v>12</v>
      </c>
      <c r="H9" s="30">
        <v>10</v>
      </c>
      <c r="I9" s="31">
        <v>51.5</v>
      </c>
    </row>
    <row r="10" spans="1:9" x14ac:dyDescent="0.25">
      <c r="A10" s="24"/>
      <c r="B10" s="25" t="s">
        <v>14</v>
      </c>
      <c r="C10" s="26">
        <v>401</v>
      </c>
      <c r="D10" s="27" t="s">
        <v>15</v>
      </c>
      <c r="E10" s="28">
        <v>150</v>
      </c>
      <c r="F10" s="29">
        <f>12.96/170*150</f>
        <v>11.435294117647061</v>
      </c>
      <c r="G10" s="29">
        <f>12.48/170*150</f>
        <v>11.011764705882353</v>
      </c>
      <c r="H10" s="29">
        <f>72.58/170*150</f>
        <v>64.041176470588226</v>
      </c>
      <c r="I10" s="31">
        <v>440.6</v>
      </c>
    </row>
    <row r="11" spans="1:9" x14ac:dyDescent="0.25">
      <c r="A11" s="24"/>
      <c r="B11" s="25" t="s">
        <v>16</v>
      </c>
      <c r="C11" s="26">
        <v>388</v>
      </c>
      <c r="D11" s="27" t="s">
        <v>17</v>
      </c>
      <c r="E11" s="28">
        <v>200</v>
      </c>
      <c r="F11" s="30">
        <v>3.16</v>
      </c>
      <c r="G11" s="29">
        <v>2.68</v>
      </c>
      <c r="H11" s="30">
        <v>15.9</v>
      </c>
      <c r="I11" s="31">
        <v>88.2</v>
      </c>
    </row>
    <row r="12" spans="1:9" ht="15.75" thickBot="1" x14ac:dyDescent="0.3">
      <c r="A12" s="24"/>
      <c r="B12" s="25" t="s">
        <v>18</v>
      </c>
      <c r="C12" s="26">
        <v>338</v>
      </c>
      <c r="D12" s="32" t="s">
        <v>19</v>
      </c>
      <c r="E12" s="33">
        <v>100</v>
      </c>
      <c r="F12" s="29">
        <v>0.9</v>
      </c>
      <c r="G12" s="29">
        <v>0.2</v>
      </c>
      <c r="H12" s="29">
        <v>8.1</v>
      </c>
      <c r="I12" s="34">
        <v>70.5</v>
      </c>
    </row>
    <row r="13" spans="1:9" x14ac:dyDescent="0.25">
      <c r="A13" s="36" t="s">
        <v>20</v>
      </c>
      <c r="B13" s="18"/>
      <c r="C13" s="19"/>
      <c r="D13" s="20" t="s">
        <v>10</v>
      </c>
      <c r="E13" s="37"/>
      <c r="F13" s="22"/>
      <c r="G13" s="22"/>
      <c r="H13" s="22"/>
      <c r="I13" s="23">
        <f>SUM(I14:I20)</f>
        <v>755.41000000000008</v>
      </c>
    </row>
    <row r="14" spans="1:9" x14ac:dyDescent="0.25">
      <c r="A14" s="38"/>
      <c r="B14" s="25" t="s">
        <v>11</v>
      </c>
      <c r="C14" s="26">
        <v>53</v>
      </c>
      <c r="D14" s="35" t="s">
        <v>21</v>
      </c>
      <c r="E14" s="28">
        <v>60</v>
      </c>
      <c r="F14" s="29">
        <v>1</v>
      </c>
      <c r="G14" s="29">
        <v>2.5</v>
      </c>
      <c r="H14" s="30">
        <v>4.4000000000000004</v>
      </c>
      <c r="I14" s="39">
        <v>43.73</v>
      </c>
    </row>
    <row r="15" spans="1:9" x14ac:dyDescent="0.25">
      <c r="A15" s="38"/>
      <c r="B15" s="25" t="s">
        <v>22</v>
      </c>
      <c r="C15" s="26">
        <v>113</v>
      </c>
      <c r="D15" s="35" t="s">
        <v>23</v>
      </c>
      <c r="E15" s="28">
        <v>250</v>
      </c>
      <c r="F15" s="29">
        <f>10.26*0.25</f>
        <v>2.5649999999999999</v>
      </c>
      <c r="G15" s="29">
        <f>22.17*0.25</f>
        <v>5.5425000000000004</v>
      </c>
      <c r="H15" s="29">
        <f>46.48*0.25</f>
        <v>11.62</v>
      </c>
      <c r="I15" s="39">
        <v>115.75</v>
      </c>
    </row>
    <row r="16" spans="1:9" x14ac:dyDescent="0.25">
      <c r="A16" s="38"/>
      <c r="B16" s="25" t="s">
        <v>24</v>
      </c>
      <c r="C16" s="26" t="s">
        <v>25</v>
      </c>
      <c r="D16" s="35" t="s">
        <v>26</v>
      </c>
      <c r="E16" s="28">
        <v>110</v>
      </c>
      <c r="F16" s="29">
        <f>9.95+0.42</f>
        <v>10.37</v>
      </c>
      <c r="G16" s="29">
        <f>6.9+1.5</f>
        <v>8.4</v>
      </c>
      <c r="H16" s="29">
        <f>8.2+1.76</f>
        <v>9.9599999999999991</v>
      </c>
      <c r="I16" s="39">
        <v>192</v>
      </c>
    </row>
    <row r="17" spans="1:9" x14ac:dyDescent="0.25">
      <c r="A17" s="38"/>
      <c r="B17" s="25" t="s">
        <v>27</v>
      </c>
      <c r="C17" s="26">
        <v>321</v>
      </c>
      <c r="D17" s="35" t="s">
        <v>28</v>
      </c>
      <c r="E17" s="28">
        <v>150</v>
      </c>
      <c r="F17" s="29">
        <v>3.0979999999999999</v>
      </c>
      <c r="G17" s="29">
        <v>4.29</v>
      </c>
      <c r="H17" s="29">
        <v>15.6</v>
      </c>
      <c r="I17" s="39">
        <v>112.65</v>
      </c>
    </row>
    <row r="18" spans="1:9" x14ac:dyDescent="0.25">
      <c r="A18" s="38"/>
      <c r="B18" s="25" t="s">
        <v>29</v>
      </c>
      <c r="C18" s="26">
        <v>338</v>
      </c>
      <c r="D18" s="35" t="s">
        <v>30</v>
      </c>
      <c r="E18" s="28">
        <v>200</v>
      </c>
      <c r="F18" s="29">
        <v>0.52</v>
      </c>
      <c r="G18" s="29">
        <v>0.18</v>
      </c>
      <c r="H18" s="29">
        <v>28.86</v>
      </c>
      <c r="I18" s="39">
        <v>122.6</v>
      </c>
    </row>
    <row r="19" spans="1:9" x14ac:dyDescent="0.25">
      <c r="A19" s="38"/>
      <c r="B19" s="25" t="s">
        <v>31</v>
      </c>
      <c r="C19" s="26" t="s">
        <v>12</v>
      </c>
      <c r="D19" s="35" t="s">
        <v>32</v>
      </c>
      <c r="E19" s="28">
        <v>30</v>
      </c>
      <c r="F19" s="29">
        <v>2.04</v>
      </c>
      <c r="G19" s="29">
        <v>0.16</v>
      </c>
      <c r="H19" s="29">
        <v>13.2</v>
      </c>
      <c r="I19" s="39">
        <v>69.180000000000007</v>
      </c>
    </row>
    <row r="20" spans="1:9" x14ac:dyDescent="0.25">
      <c r="A20" s="38"/>
      <c r="B20" s="25" t="s">
        <v>31</v>
      </c>
      <c r="C20" s="26" t="s">
        <v>12</v>
      </c>
      <c r="D20" s="35" t="s">
        <v>33</v>
      </c>
      <c r="E20" s="28">
        <v>50</v>
      </c>
      <c r="F20" s="29">
        <v>2.8</v>
      </c>
      <c r="G20" s="29">
        <v>0.55000000000000004</v>
      </c>
      <c r="H20" s="29">
        <v>24.7</v>
      </c>
      <c r="I20" s="39">
        <v>99.5</v>
      </c>
    </row>
  </sheetData>
  <mergeCells count="2">
    <mergeCell ref="A8:A12"/>
    <mergeCell ref="A13:A2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kazmina</dc:creator>
  <cp:lastModifiedBy>kazmina</cp:lastModifiedBy>
  <dcterms:created xsi:type="dcterms:W3CDTF">2021-05-31T08:22:54Z</dcterms:created>
  <dcterms:modified xsi:type="dcterms:W3CDTF">2021-05-31T08:23:26Z</dcterms:modified>
</cp:coreProperties>
</file>